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sssuncoast-my.sharepoint.com/personal/adunham_fsssuncoast_org/Documents/Desktop/"/>
    </mc:Choice>
  </mc:AlternateContent>
  <xr:revisionPtr revIDLastSave="0" documentId="8_{1BB58757-B404-41F9-B0E5-4C0AA7E4B205}" xr6:coauthVersionLast="47" xr6:coauthVersionMax="47" xr10:uidLastSave="{00000000-0000-0000-0000-000000000000}"/>
  <bookViews>
    <workbookView xWindow="-120" yWindow="-120" windowWidth="29040" windowHeight="15720" xr2:uid="{D05645DE-B1EC-49A9-8CE2-DC0994C8216C}"/>
  </bookViews>
  <sheets>
    <sheet name="FSSNF" sheetId="1" r:id="rId1"/>
    <sheet name="Suncoast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2" l="1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10" fontId="6" fillId="4" borderId="10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son-paula\AppData\Local\Microsoft\Windows\INetCache\Content.Outlook\QOOMRIPA\202506%20CBC%20Measure%20Splatbook.xlsx" TargetMode="External"/><Relationship Id="rId1" Type="http://schemas.openxmlformats.org/officeDocument/2006/relationships/externalLinkPath" Target="file:///C:\Users\johnson-paula\AppData\Local\Microsoft\Windows\INetCache\Content.Outlook\QOOMRIPA\202506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Active Child Caseload per Caseworker</v>
          </cell>
          <cell r="N1" t="str">
            <v>Count of CARS Caseworkers w/ Active Child Caseload 25+</v>
          </cell>
          <cell r="O1" t="str">
            <v>Percent of CARS Caseworkers w/ Active Child Caseload 25+</v>
          </cell>
          <cell r="P1" t="str">
            <v>Children Seen Every 30 Days</v>
          </cell>
        </row>
        <row r="11">
          <cell r="A11" t="str">
            <v>Family Support Services of North Fla</v>
          </cell>
          <cell r="B11">
            <v>602</v>
          </cell>
          <cell r="C11">
            <v>0.23515625000000001</v>
          </cell>
          <cell r="D11">
            <v>874</v>
          </cell>
          <cell r="E11">
            <v>0.34140625000000002</v>
          </cell>
          <cell r="F11">
            <v>1084</v>
          </cell>
          <cell r="G11">
            <v>0.42343750000000002</v>
          </cell>
          <cell r="H11">
            <v>2560</v>
          </cell>
          <cell r="I11">
            <v>126</v>
          </cell>
          <cell r="J11">
            <v>78</v>
          </cell>
          <cell r="K11">
            <v>0.61904761904761907</v>
          </cell>
          <cell r="M11">
            <v>19.239999999999998</v>
          </cell>
          <cell r="N11">
            <v>26</v>
          </cell>
          <cell r="O11">
            <v>0.23636363636363636</v>
          </cell>
          <cell r="P11">
            <v>0.99674557190528967</v>
          </cell>
        </row>
        <row r="12">
          <cell r="A12" t="str">
            <v>FSS Suncoast</v>
          </cell>
          <cell r="B12">
            <v>640</v>
          </cell>
          <cell r="C12">
            <v>0.25796049979846836</v>
          </cell>
          <cell r="D12">
            <v>736</v>
          </cell>
          <cell r="E12">
            <v>0.29665457476823859</v>
          </cell>
          <cell r="F12">
            <v>1105</v>
          </cell>
          <cell r="G12">
            <v>0.445384925433293</v>
          </cell>
          <cell r="H12">
            <v>2481</v>
          </cell>
          <cell r="I12">
            <v>180</v>
          </cell>
          <cell r="J12">
            <v>77</v>
          </cell>
          <cell r="K12">
            <v>0.42777777777777776</v>
          </cell>
          <cell r="M12">
            <v>12.9</v>
          </cell>
          <cell r="N12">
            <v>12</v>
          </cell>
          <cell r="O12">
            <v>9.6000000000000002E-2</v>
          </cell>
          <cell r="P12">
            <v>0.99746235329229971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BD3A-00F3-4E8A-838D-EEDA39D6881E}">
  <sheetPr>
    <pageSetUpPr fitToPage="1"/>
  </sheetPr>
  <dimension ref="A1:P2"/>
  <sheetViews>
    <sheetView tabSelected="1" topLeftCell="B1" workbookViewId="0">
      <selection activeCell="I7" sqref="I7"/>
    </sheetView>
  </sheetViews>
  <sheetFormatPr defaultRowHeight="15" x14ac:dyDescent="0.25"/>
  <cols>
    <col min="1" max="1" width="30.7109375" bestFit="1" customWidth="1"/>
    <col min="11" max="11" width="10.28515625" customWidth="1"/>
    <col min="12" max="12" width="11.28515625" customWidth="1"/>
  </cols>
  <sheetData>
    <row r="1" spans="1:16" ht="120" x14ac:dyDescent="0.2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Active Child Caseload per Caseworker</v>
      </c>
      <c r="N1" s="10" t="str">
        <f>[1]splat!N1</f>
        <v>Count of CARS Caseworkers w/ Active Child Caseload 25+</v>
      </c>
      <c r="O1" s="11" t="str">
        <f>[1]splat!O1</f>
        <v>Percent of CARS Caseworkers w/ Active Child Caseload 25+</v>
      </c>
      <c r="P1" s="12" t="str">
        <f>[1]splat!P1</f>
        <v>Children Seen Every 30 Days</v>
      </c>
    </row>
    <row r="2" spans="1:16" x14ac:dyDescent="0.25">
      <c r="A2" s="13" t="str">
        <f>[1]splat!A11</f>
        <v>Family Support Services of North Fla</v>
      </c>
      <c r="B2" s="14">
        <f>[1]splat!B11</f>
        <v>602</v>
      </c>
      <c r="C2" s="15">
        <f>[1]splat!C11</f>
        <v>0.23515625000000001</v>
      </c>
      <c r="D2" s="16">
        <f>[1]splat!D11</f>
        <v>874</v>
      </c>
      <c r="E2" s="15">
        <f>[1]splat!E11</f>
        <v>0.34140625000000002</v>
      </c>
      <c r="F2" s="16">
        <f>[1]splat!F11</f>
        <v>1084</v>
      </c>
      <c r="G2" s="15">
        <f>[1]splat!G11</f>
        <v>0.42343750000000002</v>
      </c>
      <c r="H2" s="17">
        <f>[1]splat!H11</f>
        <v>2560</v>
      </c>
      <c r="I2" s="18">
        <f>[1]splat!I11</f>
        <v>126</v>
      </c>
      <c r="J2" s="19">
        <f>[1]splat!J11</f>
        <v>78</v>
      </c>
      <c r="K2" s="20">
        <f>[1]splat!K11</f>
        <v>0.61904761904761907</v>
      </c>
      <c r="L2" s="21">
        <f>[1]splat!L11</f>
        <v>0</v>
      </c>
      <c r="M2" s="18">
        <f>[1]splat!M11</f>
        <v>19.239999999999998</v>
      </c>
      <c r="N2" s="19">
        <f>[1]splat!N11</f>
        <v>26</v>
      </c>
      <c r="O2" s="22">
        <f>[1]splat!O11</f>
        <v>0.23636363636363636</v>
      </c>
      <c r="P2" s="23">
        <f>[1]splat!P11</f>
        <v>0.99674557190528967</v>
      </c>
    </row>
  </sheetData>
  <pageMargins left="0.7" right="0.7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7829-D74B-40F3-A464-D8F88F424ECE}">
  <sheetPr>
    <pageSetUpPr fitToPage="1"/>
  </sheetPr>
  <dimension ref="A1:P2"/>
  <sheetViews>
    <sheetView workbookViewId="0">
      <selection activeCell="Q1" sqref="Q1"/>
    </sheetView>
  </sheetViews>
  <sheetFormatPr defaultRowHeight="15" x14ac:dyDescent="0.25"/>
  <cols>
    <col min="1" max="1" width="11.7109375" bestFit="1" customWidth="1"/>
    <col min="11" max="12" width="11.28515625" customWidth="1"/>
  </cols>
  <sheetData>
    <row r="1" spans="1:16" ht="120" x14ac:dyDescent="0.2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Active Child Caseload per Caseworker</v>
      </c>
      <c r="N1" s="10" t="str">
        <f>[1]splat!N1</f>
        <v>Count of CARS Caseworkers w/ Active Child Caseload 25+</v>
      </c>
      <c r="O1" s="11" t="str">
        <f>[1]splat!O1</f>
        <v>Percent of CARS Caseworkers w/ Active Child Caseload 25+</v>
      </c>
      <c r="P1" s="12" t="str">
        <f>[1]splat!P1</f>
        <v>Children Seen Every 30 Days</v>
      </c>
    </row>
    <row r="2" spans="1:16" x14ac:dyDescent="0.25">
      <c r="A2" s="13" t="str">
        <f>[1]splat!A12</f>
        <v>FSS Suncoast</v>
      </c>
      <c r="B2" s="14">
        <f>[1]splat!B12</f>
        <v>640</v>
      </c>
      <c r="C2" s="15">
        <f>[1]splat!C12</f>
        <v>0.25796049979846836</v>
      </c>
      <c r="D2" s="16">
        <f>[1]splat!D12</f>
        <v>736</v>
      </c>
      <c r="E2" s="15">
        <f>[1]splat!E12</f>
        <v>0.29665457476823859</v>
      </c>
      <c r="F2" s="16">
        <f>[1]splat!F12</f>
        <v>1105</v>
      </c>
      <c r="G2" s="15">
        <f>[1]splat!G12</f>
        <v>0.445384925433293</v>
      </c>
      <c r="H2" s="17">
        <f>[1]splat!H12</f>
        <v>2481</v>
      </c>
      <c r="I2" s="18">
        <f>[1]splat!I12</f>
        <v>180</v>
      </c>
      <c r="J2" s="19">
        <f>[1]splat!J12</f>
        <v>77</v>
      </c>
      <c r="K2" s="20">
        <f>[1]splat!K12</f>
        <v>0.42777777777777776</v>
      </c>
      <c r="L2" s="21">
        <f>[1]splat!L12</f>
        <v>0</v>
      </c>
      <c r="M2" s="18">
        <f>[1]splat!M12</f>
        <v>12.9</v>
      </c>
      <c r="N2" s="19">
        <f>[1]splat!N12</f>
        <v>12</v>
      </c>
      <c r="O2" s="22">
        <f>[1]splat!O12</f>
        <v>9.6000000000000002E-2</v>
      </c>
      <c r="P2" s="23">
        <f>[1]splat!P12</f>
        <v>0.99746235329229971</v>
      </c>
    </row>
  </sheetData>
  <pageMargins left="0.7" right="0.7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FSSNF</vt:lpstr>
      <vt:lpstr>Suncoast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Paula</dc:creator>
  <cp:lastModifiedBy>Ann Dunham</cp:lastModifiedBy>
  <cp:lastPrinted>2025-08-04T20:56:42Z</cp:lastPrinted>
  <dcterms:created xsi:type="dcterms:W3CDTF">2025-08-04T19:48:57Z</dcterms:created>
  <dcterms:modified xsi:type="dcterms:W3CDTF">2025-08-04T20:56:57Z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2025-08-04T20:56:56Z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20036bc1-05da-4c8f-99e0-a6d3de32f2df</vt:lpwstr>
  </property>
  <property fmtid="{D5CDD505-2E9C-101B-9397-08002B2CF9AE}" pid="7" name="MSIP_Label_defa4170-0d19-0005-0004-bc88714345d2_ActionId">
    <vt:lpwstr>39824975-cdda-4510-9a0b-b82cd6c97bd5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